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B854863A-511D-417F-AC67-301B9FF805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. МЛРС ЗАПАД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5" l="1"/>
  <c r="S4" i="5"/>
  <c r="W54" i="5"/>
  <c r="S54" i="5"/>
  <c r="O54" i="5"/>
  <c r="K54" i="5"/>
  <c r="G54" i="5"/>
  <c r="C54" i="5"/>
  <c r="W53" i="5"/>
  <c r="S53" i="5"/>
  <c r="O53" i="5"/>
  <c r="K53" i="5"/>
  <c r="G53" i="5"/>
  <c r="C53" i="5"/>
  <c r="W52" i="5"/>
  <c r="S52" i="5"/>
  <c r="O52" i="5"/>
  <c r="K52" i="5"/>
  <c r="G52" i="5"/>
  <c r="C52" i="5"/>
  <c r="W51" i="5"/>
  <c r="S51" i="5"/>
  <c r="O51" i="5"/>
  <c r="K51" i="5"/>
  <c r="G51" i="5"/>
  <c r="C51" i="5"/>
  <c r="W50" i="5"/>
  <c r="S50" i="5"/>
  <c r="O50" i="5"/>
  <c r="K50" i="5"/>
  <c r="G50" i="5"/>
  <c r="C50" i="5"/>
  <c r="S49" i="5"/>
  <c r="K49" i="5"/>
  <c r="C49" i="5"/>
  <c r="W45" i="5"/>
  <c r="S45" i="5"/>
  <c r="O45" i="5"/>
  <c r="K45" i="5"/>
  <c r="G45" i="5"/>
  <c r="C45" i="5"/>
  <c r="W44" i="5"/>
  <c r="S44" i="5"/>
  <c r="O44" i="5"/>
  <c r="K44" i="5"/>
  <c r="G44" i="5"/>
  <c r="C44" i="5"/>
  <c r="W43" i="5"/>
  <c r="S43" i="5"/>
  <c r="O43" i="5"/>
  <c r="K43" i="5"/>
  <c r="G43" i="5"/>
  <c r="C43" i="5"/>
  <c r="W42" i="5"/>
  <c r="S42" i="5"/>
  <c r="O42" i="5"/>
  <c r="K42" i="5"/>
  <c r="G42" i="5"/>
  <c r="C42" i="5"/>
  <c r="W41" i="5"/>
  <c r="S41" i="5"/>
  <c r="O41" i="5"/>
  <c r="K41" i="5"/>
  <c r="G41" i="5"/>
  <c r="C41" i="5"/>
  <c r="S40" i="5"/>
  <c r="K40" i="5"/>
  <c r="C40" i="5"/>
  <c r="W36" i="5"/>
  <c r="S36" i="5"/>
  <c r="O36" i="5"/>
  <c r="K36" i="5"/>
  <c r="G36" i="5"/>
  <c r="C36" i="5"/>
  <c r="W35" i="5"/>
  <c r="S35" i="5"/>
  <c r="O35" i="5"/>
  <c r="K35" i="5"/>
  <c r="G35" i="5"/>
  <c r="C35" i="5"/>
  <c r="W34" i="5"/>
  <c r="S34" i="5"/>
  <c r="O34" i="5"/>
  <c r="K34" i="5"/>
  <c r="G34" i="5"/>
  <c r="C34" i="5"/>
  <c r="W33" i="5"/>
  <c r="S33" i="5"/>
  <c r="O33" i="5"/>
  <c r="K33" i="5"/>
  <c r="G33" i="5"/>
  <c r="C33" i="5"/>
  <c r="W32" i="5"/>
  <c r="S32" i="5"/>
  <c r="O32" i="5"/>
  <c r="K32" i="5"/>
  <c r="G32" i="5"/>
  <c r="C32" i="5"/>
  <c r="S31" i="5"/>
  <c r="K31" i="5"/>
  <c r="C31" i="5"/>
  <c r="W27" i="5"/>
  <c r="S27" i="5"/>
  <c r="O27" i="5"/>
  <c r="K27" i="5"/>
  <c r="G27" i="5"/>
  <c r="C27" i="5"/>
  <c r="W26" i="5"/>
  <c r="S26" i="5"/>
  <c r="O26" i="5"/>
  <c r="K26" i="5"/>
  <c r="G26" i="5"/>
  <c r="C26" i="5"/>
  <c r="W25" i="5"/>
  <c r="S25" i="5"/>
  <c r="O25" i="5"/>
  <c r="K25" i="5"/>
  <c r="G25" i="5"/>
  <c r="C25" i="5"/>
  <c r="W24" i="5"/>
  <c r="S24" i="5"/>
  <c r="O24" i="5"/>
  <c r="K24" i="5"/>
  <c r="G24" i="5"/>
  <c r="C24" i="5"/>
  <c r="W23" i="5"/>
  <c r="S23" i="5"/>
  <c r="O23" i="5"/>
  <c r="K23" i="5"/>
  <c r="G23" i="5"/>
  <c r="C23" i="5"/>
  <c r="S22" i="5"/>
  <c r="K22" i="5"/>
  <c r="C22" i="5"/>
  <c r="W18" i="5"/>
  <c r="S18" i="5"/>
  <c r="O18" i="5"/>
  <c r="K18" i="5"/>
  <c r="G18" i="5"/>
  <c r="C18" i="5"/>
  <c r="W17" i="5"/>
  <c r="S17" i="5"/>
  <c r="O17" i="5"/>
  <c r="K17" i="5"/>
  <c r="G17" i="5"/>
  <c r="C17" i="5"/>
  <c r="W16" i="5"/>
  <c r="S16" i="5"/>
  <c r="O16" i="5"/>
  <c r="K16" i="5"/>
  <c r="G16" i="5"/>
  <c r="C16" i="5"/>
  <c r="W15" i="5"/>
  <c r="S15" i="5"/>
  <c r="O15" i="5"/>
  <c r="K15" i="5"/>
  <c r="G15" i="5"/>
  <c r="C15" i="5"/>
  <c r="W14" i="5"/>
  <c r="S14" i="5"/>
  <c r="O14" i="5"/>
  <c r="K14" i="5"/>
  <c r="G14" i="5"/>
  <c r="C14" i="5"/>
  <c r="S13" i="5"/>
  <c r="K13" i="5"/>
  <c r="C13" i="5"/>
  <c r="W9" i="5"/>
  <c r="S9" i="5"/>
  <c r="O9" i="5"/>
  <c r="K9" i="5"/>
  <c r="G9" i="5"/>
  <c r="C9" i="5"/>
  <c r="W8" i="5"/>
  <c r="S8" i="5"/>
  <c r="O8" i="5"/>
  <c r="K8" i="5"/>
  <c r="G8" i="5"/>
  <c r="C8" i="5"/>
  <c r="W7" i="5"/>
  <c r="S7" i="5"/>
  <c r="O7" i="5"/>
  <c r="K7" i="5"/>
  <c r="G7" i="5"/>
  <c r="C7" i="5"/>
  <c r="W6" i="5"/>
  <c r="S6" i="5"/>
  <c r="O6" i="5"/>
  <c r="K6" i="5"/>
  <c r="G6" i="5"/>
  <c r="C6" i="5"/>
  <c r="W5" i="5"/>
  <c r="S5" i="5"/>
  <c r="O5" i="5"/>
  <c r="K5" i="5"/>
  <c r="G5" i="5"/>
  <c r="C5" i="5"/>
  <c r="C4" i="5"/>
</calcChain>
</file>

<file path=xl/sharedStrings.xml><?xml version="1.0" encoding="utf-8"?>
<sst xmlns="http://schemas.openxmlformats.org/spreadsheetml/2006/main" count="143" uniqueCount="54">
  <si>
    <t>БРОЈЕВИ И ЕКИПЕ</t>
  </si>
  <si>
    <t>1.коло</t>
  </si>
  <si>
    <t>2.коло</t>
  </si>
  <si>
    <t>3.коло</t>
  </si>
  <si>
    <t>БРОЈ</t>
  </si>
  <si>
    <t>ЕКИПА</t>
  </si>
  <si>
    <t>:</t>
  </si>
  <si>
    <t>4.коло</t>
  </si>
  <si>
    <t>5.коло</t>
  </si>
  <si>
    <t>6.коло</t>
  </si>
  <si>
    <t>ДАТУМИ</t>
  </si>
  <si>
    <t>ДАТУМ</t>
  </si>
  <si>
    <t>КОЛО</t>
  </si>
  <si>
    <t>7.коло</t>
  </si>
  <si>
    <t>8.коло</t>
  </si>
  <si>
    <t>9.коло</t>
  </si>
  <si>
    <t>10.коло</t>
  </si>
  <si>
    <t>11.коло</t>
  </si>
  <si>
    <t>12.коло</t>
  </si>
  <si>
    <t>13.коло</t>
  </si>
  <si>
    <t>14.коло</t>
  </si>
  <si>
    <t>15.коло</t>
  </si>
  <si>
    <t>16.коло</t>
  </si>
  <si>
    <t>17.коло</t>
  </si>
  <si>
    <t>18.коло</t>
  </si>
  <si>
    <t>ОКК КОЗАРА</t>
  </si>
  <si>
    <t>КК СТАРС БАСКЕТ</t>
  </si>
  <si>
    <t>КК МЛАДОСТ КВ</t>
  </si>
  <si>
    <t>КК ЛИЈЕВЧЕ</t>
  </si>
  <si>
    <t>КК МЛАДОСТ БУЛДОГС</t>
  </si>
  <si>
    <t>СЛОБОДНА ЕКИПА</t>
  </si>
  <si>
    <t>КК ROOKIE</t>
  </si>
  <si>
    <t>КК ХУНТЕРС</t>
  </si>
  <si>
    <t>КК WBS BASKETBALL</t>
  </si>
  <si>
    <t>24/25.10.2026.</t>
  </si>
  <si>
    <t>31.10/01.11.2026.</t>
  </si>
  <si>
    <t>07/08.11.2026.</t>
  </si>
  <si>
    <t>14/15.11.2026.</t>
  </si>
  <si>
    <t>21/22.11.2026.</t>
  </si>
  <si>
    <t>28/29.11.2026.</t>
  </si>
  <si>
    <t>05/06.12.2026.</t>
  </si>
  <si>
    <t>12/13.12.2026.</t>
  </si>
  <si>
    <t>19/20.12.2026.</t>
  </si>
  <si>
    <t>30/31.01.2027.</t>
  </si>
  <si>
    <t>06/07.02.2027.</t>
  </si>
  <si>
    <t>13/14.02.2027.</t>
  </si>
  <si>
    <t>20/21.02.2027.</t>
  </si>
  <si>
    <t>27/28.02.2027.</t>
  </si>
  <si>
    <t>06/07.03.2027.</t>
  </si>
  <si>
    <t>13/14.03.2027.</t>
  </si>
  <si>
    <t>20/21.03.2027.</t>
  </si>
  <si>
    <t>27/28.03.2027.</t>
  </si>
  <si>
    <t>2. МЛРС ЗАПАД</t>
  </si>
  <si>
    <t>КК БАСКЕТ 2000 БОРАЦ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</si>
</sst>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0"/>
      <color rgb="FF000000"/>
      <name val="Arial CE"/>
    </font>
    <font>
      <b/>
      <sz val="2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0" xfId="0" applyFont="1"/>
    <xf numFmtId="0" fontId="1" fillId="2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right"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58"/>
  <sheetViews>
    <sheetView showGridLines="0" tabSelected="1" topLeftCell="K1" workbookViewId="0">
      <selection activeCell="AA10" sqref="AA10:AB10"/>
    </sheetView>
  </sheetViews>
  <sheetFormatPr defaultRowHeight="13.8"/>
  <cols>
    <col min="1" max="1" width="2.8984375" customWidth="1"/>
    <col min="2" max="2" width="3.19921875" customWidth="1"/>
    <col min="3" max="3" width="21" customWidth="1"/>
    <col min="4" max="4" width="4.19921875" customWidth="1"/>
    <col min="5" max="5" width="1.3984375" customWidth="1"/>
    <col min="6" max="6" width="4.19921875" customWidth="1"/>
    <col min="7" max="7" width="23.09765625" customWidth="1"/>
    <col min="8" max="8" width="3.19921875" customWidth="1"/>
    <col min="9" max="9" width="5.69921875" customWidth="1"/>
    <col min="10" max="10" width="3.19921875" customWidth="1"/>
    <col min="11" max="11" width="21.09765625" customWidth="1"/>
    <col min="12" max="12" width="4.19921875" customWidth="1"/>
    <col min="13" max="13" width="1.3984375" customWidth="1"/>
    <col min="14" max="14" width="4.19921875" customWidth="1"/>
    <col min="15" max="15" width="21.09765625" customWidth="1"/>
    <col min="16" max="16" width="3.19921875" customWidth="1"/>
    <col min="17" max="17" width="5.69921875" customWidth="1"/>
    <col min="18" max="18" width="3.19921875" customWidth="1"/>
    <col min="19" max="19" width="23" customWidth="1"/>
    <col min="20" max="20" width="4.19921875" customWidth="1"/>
    <col min="21" max="21" width="1.3984375" customWidth="1"/>
    <col min="22" max="22" width="4.19921875" customWidth="1"/>
    <col min="23" max="23" width="19" customWidth="1"/>
    <col min="24" max="24" width="3.19921875" customWidth="1"/>
    <col min="25" max="25" width="9.09765625" customWidth="1"/>
    <col min="26" max="26" width="21.3984375" customWidth="1"/>
    <col min="27" max="28" width="14.19921875" customWidth="1"/>
  </cols>
  <sheetData>
    <row r="1" spans="1:28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8.5" customHeight="1">
      <c r="A2" s="1"/>
      <c r="B2" s="1"/>
      <c r="C2" s="1"/>
      <c r="D2" s="17" t="s">
        <v>52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"/>
      <c r="X2" s="1"/>
      <c r="Y2" s="1"/>
      <c r="Z2" s="1"/>
      <c r="AA2" s="1"/>
      <c r="AB2" s="1"/>
    </row>
    <row r="3" spans="1:28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8" t="s">
        <v>0</v>
      </c>
      <c r="AA3" s="18"/>
      <c r="AB3" s="18"/>
    </row>
    <row r="4" spans="1:28" ht="12.75" customHeight="1">
      <c r="A4" s="1"/>
      <c r="B4" s="2"/>
      <c r="C4" s="3" t="str">
        <f>IF(Z19="","",Z19)</f>
        <v>24/25.10.2026.</v>
      </c>
      <c r="D4" s="23" t="s">
        <v>1</v>
      </c>
      <c r="E4" s="23"/>
      <c r="F4" s="23"/>
      <c r="G4" s="4"/>
      <c r="H4" s="2"/>
      <c r="I4" s="1"/>
      <c r="J4" s="2"/>
      <c r="K4" s="3" t="str">
        <f>Z20</f>
        <v>31.10/01.11.2026.</v>
      </c>
      <c r="L4" s="23" t="s">
        <v>2</v>
      </c>
      <c r="M4" s="23"/>
      <c r="N4" s="23"/>
      <c r="O4" s="4"/>
      <c r="P4" s="2"/>
      <c r="Q4" s="1"/>
      <c r="R4" s="2"/>
      <c r="S4" s="3" t="str">
        <f>Z21</f>
        <v>07/08.11.2026.</v>
      </c>
      <c r="T4" s="23" t="s">
        <v>3</v>
      </c>
      <c r="U4" s="23"/>
      <c r="V4" s="23"/>
      <c r="W4" s="4"/>
      <c r="X4" s="2"/>
      <c r="Y4" s="1"/>
      <c r="Z4" s="9" t="s">
        <v>4</v>
      </c>
      <c r="AA4" s="19" t="s">
        <v>5</v>
      </c>
      <c r="AB4" s="20"/>
    </row>
    <row r="5" spans="1:28" ht="12.75" customHeight="1">
      <c r="A5" s="1"/>
      <c r="B5" s="5">
        <v>1</v>
      </c>
      <c r="C5" s="6" t="str">
        <f>INDEX($AA$5:$AA$14,B5)</f>
        <v>ОКК КОЗАРА</v>
      </c>
      <c r="D5" s="6"/>
      <c r="E5" s="7" t="s">
        <v>6</v>
      </c>
      <c r="F5" s="8"/>
      <c r="G5" s="7" t="str">
        <f>INDEX($AA$5:$AA$14,H5)</f>
        <v>СЛОБОДНА ЕКИПА</v>
      </c>
      <c r="H5" s="5">
        <v>10</v>
      </c>
      <c r="I5" s="1"/>
      <c r="J5" s="5">
        <v>10</v>
      </c>
      <c r="K5" s="6" t="str">
        <f>INDEX($AA$5:$AA$14,J5)</f>
        <v>СЛОБОДНА ЕКИПА</v>
      </c>
      <c r="L5" s="6"/>
      <c r="M5" s="7" t="s">
        <v>6</v>
      </c>
      <c r="N5" s="8"/>
      <c r="O5" s="7" t="str">
        <f>INDEX($AA$5:$AA$14,P5)</f>
        <v>КК ХУНТЕРС</v>
      </c>
      <c r="P5" s="5">
        <v>6</v>
      </c>
      <c r="Q5" s="1"/>
      <c r="R5" s="5">
        <v>2</v>
      </c>
      <c r="S5" s="6" t="str">
        <f>INDEX($AA$5:$AA$14,R5)</f>
        <v>КК БАСКЕТ 2000 БОРАЦ</v>
      </c>
      <c r="T5" s="6"/>
      <c r="U5" s="7" t="s">
        <v>6</v>
      </c>
      <c r="V5" s="8"/>
      <c r="W5" s="7" t="str">
        <f>INDEX($AA$5:$AA$14,X5)</f>
        <v>СЛОБОДНА ЕКИПА</v>
      </c>
      <c r="X5" s="5">
        <v>10</v>
      </c>
      <c r="Y5" s="1"/>
      <c r="Z5" s="10">
        <v>1</v>
      </c>
      <c r="AA5" s="21" t="s">
        <v>25</v>
      </c>
      <c r="AB5" s="22"/>
    </row>
    <row r="6" spans="1:28" ht="12.75" customHeight="1">
      <c r="A6" s="1"/>
      <c r="B6" s="5">
        <v>2</v>
      </c>
      <c r="C6" s="6" t="str">
        <f>INDEX($AA$5:$AA$14,B6)</f>
        <v>КК БАСКЕТ 2000 БОРАЦ</v>
      </c>
      <c r="D6" s="6"/>
      <c r="E6" s="7" t="s">
        <v>6</v>
      </c>
      <c r="F6" s="8"/>
      <c r="G6" s="7" t="str">
        <f>INDEX($AA$5:$AA$14,H6)</f>
        <v>КК WBS BASKETBALL</v>
      </c>
      <c r="H6" s="5">
        <v>9</v>
      </c>
      <c r="I6" s="1"/>
      <c r="J6" s="5">
        <v>7</v>
      </c>
      <c r="K6" s="6" t="str">
        <f>INDEX($AA$5:$AA$14,J6)</f>
        <v>КК ЛИЈЕВЧЕ</v>
      </c>
      <c r="L6" s="6"/>
      <c r="M6" s="7" t="s">
        <v>6</v>
      </c>
      <c r="N6" s="8"/>
      <c r="O6" s="7" t="str">
        <f>INDEX($AA$5:$AA$14,P6)</f>
        <v>КК МЛАДОСТ КВ</v>
      </c>
      <c r="P6" s="5">
        <v>5</v>
      </c>
      <c r="Q6" s="1"/>
      <c r="R6" s="5">
        <v>3</v>
      </c>
      <c r="S6" s="6" t="str">
        <f>INDEX($AA$5:$AA$14,R6)</f>
        <v>КК ROOKIE</v>
      </c>
      <c r="T6" s="6"/>
      <c r="U6" s="7" t="s">
        <v>6</v>
      </c>
      <c r="V6" s="8"/>
      <c r="W6" s="7" t="str">
        <f>INDEX($AA$5:$AA$14,X6)</f>
        <v>ОКК КОЗАРА</v>
      </c>
      <c r="X6" s="5">
        <v>1</v>
      </c>
      <c r="Y6" s="1"/>
      <c r="Z6" s="10">
        <v>2</v>
      </c>
      <c r="AA6" s="21" t="s">
        <v>53</v>
      </c>
      <c r="AB6" s="22"/>
    </row>
    <row r="7" spans="1:28" ht="12.75" customHeight="1">
      <c r="A7" s="1"/>
      <c r="B7" s="5">
        <v>3</v>
      </c>
      <c r="C7" s="6" t="str">
        <f>INDEX($AA$5:$AA$14,B7)</f>
        <v>КК ROOKIE</v>
      </c>
      <c r="D7" s="6"/>
      <c r="E7" s="7" t="s">
        <v>6</v>
      </c>
      <c r="F7" s="8"/>
      <c r="G7" s="7" t="str">
        <f>INDEX($AA$5:$AA$14,H7)</f>
        <v>КК МЛАДОСТ БУЛДОГС</v>
      </c>
      <c r="H7" s="5">
        <v>8</v>
      </c>
      <c r="I7" s="1"/>
      <c r="J7" s="5">
        <v>8</v>
      </c>
      <c r="K7" s="6" t="str">
        <f>INDEX($AA$5:$AA$14,J7)</f>
        <v>КК МЛАДОСТ БУЛДОГС</v>
      </c>
      <c r="L7" s="6"/>
      <c r="M7" s="7" t="s">
        <v>6</v>
      </c>
      <c r="N7" s="8"/>
      <c r="O7" s="7" t="str">
        <f>INDEX($AA$5:$AA$14,P7)</f>
        <v>КК СТАРС БАСКЕТ</v>
      </c>
      <c r="P7" s="5">
        <v>4</v>
      </c>
      <c r="Q7" s="1"/>
      <c r="R7" s="5">
        <v>4</v>
      </c>
      <c r="S7" s="6" t="str">
        <f>INDEX($AA$5:$AA$14,R7)</f>
        <v>КК СТАРС БАСКЕТ</v>
      </c>
      <c r="T7" s="6"/>
      <c r="U7" s="7" t="s">
        <v>6</v>
      </c>
      <c r="V7" s="8"/>
      <c r="W7" s="7" t="str">
        <f>INDEX($AA$5:$AA$14,X7)</f>
        <v>КК WBS BASKETBALL</v>
      </c>
      <c r="X7" s="5">
        <v>9</v>
      </c>
      <c r="Y7" s="1"/>
      <c r="Z7" s="10">
        <v>3</v>
      </c>
      <c r="AA7" s="21" t="s">
        <v>31</v>
      </c>
      <c r="AB7" s="22"/>
    </row>
    <row r="8" spans="1:28" ht="12.75" customHeight="1">
      <c r="A8" s="1"/>
      <c r="B8" s="5">
        <v>4</v>
      </c>
      <c r="C8" s="6" t="str">
        <f>INDEX($AA$5:$AA$14,B8)</f>
        <v>КК СТАРС БАСКЕТ</v>
      </c>
      <c r="D8" s="6"/>
      <c r="E8" s="7" t="s">
        <v>6</v>
      </c>
      <c r="F8" s="8"/>
      <c r="G8" s="7" t="str">
        <f>INDEX($AA$5:$AA$14,H8)</f>
        <v>КК ЛИЈЕВЧЕ</v>
      </c>
      <c r="H8" s="5">
        <v>7</v>
      </c>
      <c r="I8" s="1"/>
      <c r="J8" s="5">
        <v>9</v>
      </c>
      <c r="K8" s="6" t="str">
        <f>INDEX($AA$5:$AA$14,J8)</f>
        <v>КК WBS BASKETBALL</v>
      </c>
      <c r="L8" s="6"/>
      <c r="M8" s="7" t="s">
        <v>6</v>
      </c>
      <c r="N8" s="8"/>
      <c r="O8" s="7" t="str">
        <f>INDEX($AA$5:$AA$14,P8)</f>
        <v>КК ROOKIE</v>
      </c>
      <c r="P8" s="5">
        <v>3</v>
      </c>
      <c r="Q8" s="1"/>
      <c r="R8" s="5">
        <v>5</v>
      </c>
      <c r="S8" s="6" t="str">
        <f>INDEX($AA$5:$AA$14,R8)</f>
        <v>КК МЛАДОСТ КВ</v>
      </c>
      <c r="T8" s="6"/>
      <c r="U8" s="7" t="s">
        <v>6</v>
      </c>
      <c r="V8" s="8"/>
      <c r="W8" s="7" t="str">
        <f>INDEX($AA$5:$AA$14,X8)</f>
        <v>КК МЛАДОСТ БУЛДОГС</v>
      </c>
      <c r="X8" s="5">
        <v>8</v>
      </c>
      <c r="Y8" s="1"/>
      <c r="Z8" s="10">
        <v>4</v>
      </c>
      <c r="AA8" s="21" t="s">
        <v>26</v>
      </c>
      <c r="AB8" s="22"/>
    </row>
    <row r="9" spans="1:28" ht="12.75" customHeight="1">
      <c r="A9" s="1"/>
      <c r="B9" s="5">
        <v>5</v>
      </c>
      <c r="C9" s="6" t="str">
        <f>INDEX($AA$5:$AA$14,B9)</f>
        <v>КК МЛАДОСТ КВ</v>
      </c>
      <c r="D9" s="6"/>
      <c r="E9" s="7" t="s">
        <v>6</v>
      </c>
      <c r="F9" s="8"/>
      <c r="G9" s="7" t="str">
        <f>INDEX($AA$5:$AA$14,H9)</f>
        <v>КК ХУНТЕРС</v>
      </c>
      <c r="H9" s="5">
        <v>6</v>
      </c>
      <c r="I9" s="1"/>
      <c r="J9" s="5">
        <v>1</v>
      </c>
      <c r="K9" s="6" t="str">
        <f>INDEX($AA$5:$AA$14,J9)</f>
        <v>ОКК КОЗАРА</v>
      </c>
      <c r="L9" s="6"/>
      <c r="M9" s="7" t="s">
        <v>6</v>
      </c>
      <c r="N9" s="8"/>
      <c r="O9" s="7" t="str">
        <f>INDEX($AA$5:$AA$14,P9)</f>
        <v>КК БАСКЕТ 2000 БОРАЦ</v>
      </c>
      <c r="P9" s="5">
        <v>2</v>
      </c>
      <c r="Q9" s="1"/>
      <c r="R9" s="5">
        <v>6</v>
      </c>
      <c r="S9" s="6" t="str">
        <f>INDEX($AA$5:$AA$14,R9)</f>
        <v>КК ХУНТЕРС</v>
      </c>
      <c r="T9" s="6"/>
      <c r="U9" s="7" t="s">
        <v>6</v>
      </c>
      <c r="V9" s="8"/>
      <c r="W9" s="7" t="str">
        <f>INDEX($AA$5:$AA$14,X9)</f>
        <v>КК ЛИЈЕВЧЕ</v>
      </c>
      <c r="X9" s="5">
        <v>7</v>
      </c>
      <c r="Y9" s="1"/>
      <c r="Z9" s="10">
        <v>5</v>
      </c>
      <c r="AA9" s="21" t="s">
        <v>27</v>
      </c>
      <c r="AB9" s="22"/>
    </row>
    <row r="10" spans="1:28" ht="12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0">
        <v>6</v>
      </c>
      <c r="AA10" s="21" t="s">
        <v>32</v>
      </c>
      <c r="AB10" s="22"/>
    </row>
    <row r="11" spans="1:28" ht="12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0">
        <v>7</v>
      </c>
      <c r="AA11" s="21" t="s">
        <v>28</v>
      </c>
      <c r="AB11" s="22"/>
    </row>
    <row r="12" spans="1:28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0">
        <v>8</v>
      </c>
      <c r="AA12" s="21" t="s">
        <v>29</v>
      </c>
      <c r="AB12" s="22"/>
    </row>
    <row r="13" spans="1:28" ht="12.75" customHeight="1">
      <c r="A13" s="1"/>
      <c r="B13" s="2"/>
      <c r="C13" s="3" t="str">
        <f>IF(Z22="","",Z22)</f>
        <v>14/15.11.2026.</v>
      </c>
      <c r="D13" s="23" t="s">
        <v>7</v>
      </c>
      <c r="E13" s="23"/>
      <c r="F13" s="23"/>
      <c r="G13" s="4"/>
      <c r="H13" s="2"/>
      <c r="I13" s="1"/>
      <c r="J13" s="2"/>
      <c r="K13" s="3" t="str">
        <f>IF(Z23="","",Z23)</f>
        <v>21/22.11.2026.</v>
      </c>
      <c r="L13" s="23" t="s">
        <v>8</v>
      </c>
      <c r="M13" s="23"/>
      <c r="N13" s="23"/>
      <c r="O13" s="4"/>
      <c r="P13" s="2"/>
      <c r="Q13" s="1"/>
      <c r="R13" s="2"/>
      <c r="S13" s="3" t="str">
        <f>IF(Z24="","",Z24)</f>
        <v>28/29.11.2026.</v>
      </c>
      <c r="T13" s="23" t="s">
        <v>9</v>
      </c>
      <c r="U13" s="23"/>
      <c r="V13" s="23"/>
      <c r="W13" s="4"/>
      <c r="X13" s="2"/>
      <c r="Y13" s="1"/>
      <c r="Z13" s="10">
        <v>9</v>
      </c>
      <c r="AA13" s="21" t="s">
        <v>33</v>
      </c>
      <c r="AB13" s="22"/>
    </row>
    <row r="14" spans="1:28" ht="12.75" customHeight="1">
      <c r="A14" s="1"/>
      <c r="B14" s="5">
        <v>10</v>
      </c>
      <c r="C14" s="6" t="str">
        <f>INDEX($AA$5:$AA$14,B14)</f>
        <v>СЛОБОДНА ЕКИПА</v>
      </c>
      <c r="D14" s="6"/>
      <c r="E14" s="7" t="s">
        <v>6</v>
      </c>
      <c r="F14" s="8"/>
      <c r="G14" s="7" t="str">
        <f>INDEX($AA$5:$AA$14,H14)</f>
        <v>КК ЛИЈЕВЧЕ</v>
      </c>
      <c r="H14" s="5">
        <v>7</v>
      </c>
      <c r="I14" s="1"/>
      <c r="J14" s="5">
        <v>3</v>
      </c>
      <c r="K14" s="6" t="str">
        <f>INDEX($AA$5:$AA$14,J14)</f>
        <v>КК ROOKIE</v>
      </c>
      <c r="L14" s="6"/>
      <c r="M14" s="7" t="s">
        <v>6</v>
      </c>
      <c r="N14" s="8"/>
      <c r="O14" s="7" t="str">
        <f>INDEX($AA$5:$AA$14,P14)</f>
        <v>СЛОБОДНА ЕКИПА</v>
      </c>
      <c r="P14" s="5">
        <v>10</v>
      </c>
      <c r="Q14" s="1"/>
      <c r="R14" s="5">
        <v>10</v>
      </c>
      <c r="S14" s="6" t="str">
        <f>INDEX($AA$5:$AA$14,R14)</f>
        <v>СЛОБОДНА ЕКИПА</v>
      </c>
      <c r="T14" s="6"/>
      <c r="U14" s="7" t="s">
        <v>6</v>
      </c>
      <c r="V14" s="8"/>
      <c r="W14" s="7" t="str">
        <f>INDEX($AA$5:$AA$14,X14)</f>
        <v>КК МЛАДОСТ БУЛДОГС</v>
      </c>
      <c r="X14" s="5">
        <v>8</v>
      </c>
      <c r="Y14" s="1"/>
      <c r="Z14" s="10">
        <v>10</v>
      </c>
      <c r="AA14" s="21" t="s">
        <v>30</v>
      </c>
      <c r="AB14" s="22"/>
    </row>
    <row r="15" spans="1:28" ht="12.75" customHeight="1">
      <c r="A15" s="1"/>
      <c r="B15" s="5">
        <v>8</v>
      </c>
      <c r="C15" s="6" t="str">
        <f>INDEX($AA$5:$AA$14,B15)</f>
        <v>КК МЛАДОСТ БУЛДОГС</v>
      </c>
      <c r="D15" s="6"/>
      <c r="E15" s="7" t="s">
        <v>6</v>
      </c>
      <c r="F15" s="8"/>
      <c r="G15" s="7" t="str">
        <f>INDEX($AA$5:$AA$14,H15)</f>
        <v>КК ХУНТЕРС</v>
      </c>
      <c r="H15" s="5">
        <v>6</v>
      </c>
      <c r="I15" s="1"/>
      <c r="J15" s="5">
        <v>4</v>
      </c>
      <c r="K15" s="6" t="str">
        <f>INDEX($AA$5:$AA$14,J15)</f>
        <v>КК СТАРС БАСКЕТ</v>
      </c>
      <c r="L15" s="6"/>
      <c r="M15" s="7" t="s">
        <v>6</v>
      </c>
      <c r="N15" s="8"/>
      <c r="O15" s="7" t="str">
        <f>INDEX($AA$5:$AA$14,P15)</f>
        <v>КК БАСКЕТ 2000 БОРАЦ</v>
      </c>
      <c r="P15" s="5">
        <v>2</v>
      </c>
      <c r="Q15" s="1"/>
      <c r="R15" s="5">
        <v>9</v>
      </c>
      <c r="S15" s="6" t="str">
        <f>INDEX($AA$5:$AA$14,R15)</f>
        <v>КК WBS BASKETBALL</v>
      </c>
      <c r="T15" s="6"/>
      <c r="U15" s="7" t="s">
        <v>6</v>
      </c>
      <c r="V15" s="8"/>
      <c r="W15" s="7" t="str">
        <f>INDEX($AA$5:$AA$14,X15)</f>
        <v>КК ЛИЈЕВЧЕ</v>
      </c>
      <c r="X15" s="5">
        <v>7</v>
      </c>
      <c r="Y15" s="1"/>
      <c r="Z15" s="1"/>
      <c r="AA15" s="1"/>
      <c r="AB15" s="1"/>
    </row>
    <row r="16" spans="1:28" ht="12.75" customHeight="1">
      <c r="A16" s="1"/>
      <c r="B16" s="5">
        <v>9</v>
      </c>
      <c r="C16" s="6" t="str">
        <f>INDEX($AA$5:$AA$14,B16)</f>
        <v>КК WBS BASKETBALL</v>
      </c>
      <c r="D16" s="6"/>
      <c r="E16" s="7" t="s">
        <v>6</v>
      </c>
      <c r="F16" s="8"/>
      <c r="G16" s="7" t="str">
        <f>INDEX($AA$5:$AA$14,H16)</f>
        <v>КК МЛАДОСТ КВ</v>
      </c>
      <c r="H16" s="5">
        <v>5</v>
      </c>
      <c r="I16" s="1"/>
      <c r="J16" s="5">
        <v>5</v>
      </c>
      <c r="K16" s="6" t="str">
        <f>INDEX($AA$5:$AA$14,J16)</f>
        <v>КК МЛАДОСТ КВ</v>
      </c>
      <c r="L16" s="6"/>
      <c r="M16" s="7" t="s">
        <v>6</v>
      </c>
      <c r="N16" s="8"/>
      <c r="O16" s="7" t="str">
        <f>INDEX($AA$5:$AA$14,P16)</f>
        <v>ОКК КОЗАРА</v>
      </c>
      <c r="P16" s="5">
        <v>1</v>
      </c>
      <c r="Q16" s="1"/>
      <c r="R16" s="5">
        <v>1</v>
      </c>
      <c r="S16" s="6" t="str">
        <f>INDEX($AA$5:$AA$14,R16)</f>
        <v>ОКК КОЗАРА</v>
      </c>
      <c r="T16" s="6"/>
      <c r="U16" s="7" t="s">
        <v>6</v>
      </c>
      <c r="V16" s="8"/>
      <c r="W16" s="7" t="str">
        <f>INDEX($AA$5:$AA$14,X16)</f>
        <v>КК ХУНТЕРС</v>
      </c>
      <c r="X16" s="5">
        <v>6</v>
      </c>
      <c r="Y16" s="1"/>
      <c r="Z16" s="1"/>
      <c r="AA16" s="1"/>
      <c r="AB16" s="1"/>
    </row>
    <row r="17" spans="1:28" ht="12.75" customHeight="1">
      <c r="A17" s="1"/>
      <c r="B17" s="5">
        <v>1</v>
      </c>
      <c r="C17" s="6" t="str">
        <f>INDEX($AA$5:$AA$14,B17)</f>
        <v>ОКК КОЗАРА</v>
      </c>
      <c r="D17" s="6"/>
      <c r="E17" s="7" t="s">
        <v>6</v>
      </c>
      <c r="F17" s="8"/>
      <c r="G17" s="7" t="str">
        <f>INDEX($AA$5:$AA$14,H17)</f>
        <v>КК СТАРС БАСКЕТ</v>
      </c>
      <c r="H17" s="5">
        <v>4</v>
      </c>
      <c r="I17" s="1"/>
      <c r="J17" s="5">
        <v>6</v>
      </c>
      <c r="K17" s="6" t="str">
        <f>INDEX($AA$5:$AA$14,J17)</f>
        <v>КК ХУНТЕРС</v>
      </c>
      <c r="L17" s="6"/>
      <c r="M17" s="7" t="s">
        <v>6</v>
      </c>
      <c r="N17" s="8"/>
      <c r="O17" s="7" t="str">
        <f>INDEX($AA$5:$AA$14,P17)</f>
        <v>КК WBS BASKETBALL</v>
      </c>
      <c r="P17" s="5">
        <v>9</v>
      </c>
      <c r="Q17" s="1"/>
      <c r="R17" s="5">
        <v>2</v>
      </c>
      <c r="S17" s="6" t="str">
        <f>INDEX($AA$5:$AA$14,R17)</f>
        <v>КК БАСКЕТ 2000 БОРАЦ</v>
      </c>
      <c r="T17" s="6"/>
      <c r="U17" s="7" t="s">
        <v>6</v>
      </c>
      <c r="V17" s="8"/>
      <c r="W17" s="7" t="str">
        <f>INDEX($AA$5:$AA$14,X17)</f>
        <v>КК МЛАДОСТ КВ</v>
      </c>
      <c r="X17" s="5">
        <v>5</v>
      </c>
      <c r="Y17" s="1"/>
      <c r="Z17" s="24" t="s">
        <v>10</v>
      </c>
      <c r="AA17" s="24"/>
      <c r="AB17" s="24"/>
    </row>
    <row r="18" spans="1:28" ht="12.75" customHeight="1">
      <c r="A18" s="1"/>
      <c r="B18" s="5">
        <v>2</v>
      </c>
      <c r="C18" s="6" t="str">
        <f>INDEX($AA$5:$AA$14,B18)</f>
        <v>КК БАСКЕТ 2000 БОРАЦ</v>
      </c>
      <c r="D18" s="6"/>
      <c r="E18" s="7" t="s">
        <v>6</v>
      </c>
      <c r="F18" s="8"/>
      <c r="G18" s="7" t="str">
        <f>INDEX($AA$5:$AA$14,H18)</f>
        <v>КК ROOKIE</v>
      </c>
      <c r="H18" s="5">
        <v>3</v>
      </c>
      <c r="I18" s="1"/>
      <c r="J18" s="5">
        <v>7</v>
      </c>
      <c r="K18" s="6" t="str">
        <f>INDEX($AA$5:$AA$14,J18)</f>
        <v>КК ЛИЈЕВЧЕ</v>
      </c>
      <c r="L18" s="6"/>
      <c r="M18" s="7" t="s">
        <v>6</v>
      </c>
      <c r="N18" s="8"/>
      <c r="O18" s="7" t="str">
        <f>INDEX($AA$5:$AA$14,P18)</f>
        <v>КК МЛАДОСТ БУЛДОГС</v>
      </c>
      <c r="P18" s="5">
        <v>8</v>
      </c>
      <c r="Q18" s="1"/>
      <c r="R18" s="5">
        <v>3</v>
      </c>
      <c r="S18" s="6" t="str">
        <f>INDEX($AA$5:$AA$14,R18)</f>
        <v>КК ROOKIE</v>
      </c>
      <c r="T18" s="6"/>
      <c r="U18" s="7" t="s">
        <v>6</v>
      </c>
      <c r="V18" s="8"/>
      <c r="W18" s="7" t="str">
        <f>INDEX($AA$5:$AA$14,X18)</f>
        <v>КК СТАРС БАСКЕТ</v>
      </c>
      <c r="X18" s="5">
        <v>4</v>
      </c>
      <c r="Y18" s="1"/>
      <c r="Z18" s="9" t="s">
        <v>11</v>
      </c>
      <c r="AA18" s="25" t="s">
        <v>12</v>
      </c>
      <c r="AB18" s="25"/>
    </row>
    <row r="19" spans="1:28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1" t="s">
        <v>34</v>
      </c>
      <c r="AA19" s="26">
        <v>1</v>
      </c>
      <c r="AB19" s="26"/>
    </row>
    <row r="20" spans="1:28" ht="13.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2" t="s">
        <v>35</v>
      </c>
      <c r="AA20" s="26">
        <v>2</v>
      </c>
      <c r="AB20" s="26"/>
    </row>
    <row r="21" spans="1:28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3" t="s">
        <v>36</v>
      </c>
      <c r="AA21" s="26">
        <v>3</v>
      </c>
      <c r="AB21" s="26"/>
    </row>
    <row r="22" spans="1:28" ht="12.75" customHeight="1">
      <c r="A22" s="1"/>
      <c r="B22" s="2"/>
      <c r="C22" s="3" t="str">
        <f>IF(Z25="","",Z25)</f>
        <v>05/06.12.2026.</v>
      </c>
      <c r="D22" s="23" t="s">
        <v>13</v>
      </c>
      <c r="E22" s="23"/>
      <c r="F22" s="23"/>
      <c r="G22" s="4"/>
      <c r="H22" s="2"/>
      <c r="I22" s="1"/>
      <c r="J22" s="2"/>
      <c r="K22" s="3" t="str">
        <f>IF(Z26="","",Z26)</f>
        <v>12/13.12.2026.</v>
      </c>
      <c r="L22" s="23" t="s">
        <v>14</v>
      </c>
      <c r="M22" s="23"/>
      <c r="N22" s="23"/>
      <c r="O22" s="4"/>
      <c r="P22" s="2"/>
      <c r="Q22" s="1"/>
      <c r="R22" s="2"/>
      <c r="S22" s="3" t="str">
        <f>IF(Z27="","",Z27)</f>
        <v>19/20.12.2026.</v>
      </c>
      <c r="T22" s="23" t="s">
        <v>15</v>
      </c>
      <c r="U22" s="23"/>
      <c r="V22" s="23"/>
      <c r="W22" s="4"/>
      <c r="X22" s="2"/>
      <c r="Y22" s="1"/>
      <c r="Z22" s="13" t="s">
        <v>37</v>
      </c>
      <c r="AA22" s="26">
        <v>4</v>
      </c>
      <c r="AB22" s="26"/>
    </row>
    <row r="23" spans="1:28" ht="12.75" customHeight="1">
      <c r="A23" s="1"/>
      <c r="B23" s="5">
        <v>4</v>
      </c>
      <c r="C23" s="6" t="str">
        <f>INDEX($AA$5:$AA$14,B23)</f>
        <v>КК СТАРС БАСКЕТ</v>
      </c>
      <c r="D23" s="6"/>
      <c r="E23" s="7" t="s">
        <v>6</v>
      </c>
      <c r="F23" s="8"/>
      <c r="G23" s="7" t="str">
        <f>INDEX($AA$5:$AA$14,H23)</f>
        <v>СЛОБОДНА ЕКИПА</v>
      </c>
      <c r="H23" s="5">
        <v>10</v>
      </c>
      <c r="I23" s="1"/>
      <c r="J23" s="5">
        <v>10</v>
      </c>
      <c r="K23" s="6" t="str">
        <f>INDEX($AA$5:$AA$14,J23)</f>
        <v>СЛОБОДНА ЕКИПА</v>
      </c>
      <c r="L23" s="6"/>
      <c r="M23" s="7" t="s">
        <v>6</v>
      </c>
      <c r="N23" s="8"/>
      <c r="O23" s="7" t="str">
        <f>INDEX($AA$5:$AA$14,P23)</f>
        <v>КК WBS BASKETBALL</v>
      </c>
      <c r="P23" s="5">
        <v>9</v>
      </c>
      <c r="Q23" s="1"/>
      <c r="R23" s="5">
        <v>5</v>
      </c>
      <c r="S23" s="6" t="str">
        <f>INDEX($AA$5:$AA$14,R23)</f>
        <v>КК МЛАДОСТ КВ</v>
      </c>
      <c r="T23" s="6"/>
      <c r="U23" s="7" t="s">
        <v>6</v>
      </c>
      <c r="V23" s="8"/>
      <c r="W23" s="7" t="str">
        <f>INDEX($AA$5:$AA$14,X23)</f>
        <v>СЛОБОДНА ЕКИПА</v>
      </c>
      <c r="X23" s="5">
        <v>10</v>
      </c>
      <c r="Y23" s="1"/>
      <c r="Z23" s="13" t="s">
        <v>38</v>
      </c>
      <c r="AA23" s="26">
        <v>5</v>
      </c>
      <c r="AB23" s="26"/>
    </row>
    <row r="24" spans="1:28" ht="12.75" customHeight="1" thickBot="1">
      <c r="A24" s="1"/>
      <c r="B24" s="5">
        <v>5</v>
      </c>
      <c r="C24" s="6" t="str">
        <f>INDEX($AA$5:$AA$14,B24)</f>
        <v>КК МЛАДОСТ КВ</v>
      </c>
      <c r="D24" s="6"/>
      <c r="E24" s="7" t="s">
        <v>6</v>
      </c>
      <c r="F24" s="8"/>
      <c r="G24" s="7" t="str">
        <f>INDEX($AA$5:$AA$14,H24)</f>
        <v>КК ROOKIE</v>
      </c>
      <c r="H24" s="5">
        <v>3</v>
      </c>
      <c r="I24" s="1"/>
      <c r="J24" s="5">
        <v>1</v>
      </c>
      <c r="K24" s="6" t="str">
        <f>INDEX($AA$5:$AA$14,J24)</f>
        <v>ОКК КОЗАРА</v>
      </c>
      <c r="L24" s="6"/>
      <c r="M24" s="7" t="s">
        <v>6</v>
      </c>
      <c r="N24" s="8"/>
      <c r="O24" s="7" t="str">
        <f>INDEX($AA$5:$AA$14,P24)</f>
        <v>КК МЛАДОСТ БУЛДОГС</v>
      </c>
      <c r="P24" s="5">
        <v>8</v>
      </c>
      <c r="Q24" s="1"/>
      <c r="R24" s="5">
        <v>6</v>
      </c>
      <c r="S24" s="6" t="str">
        <f>INDEX($AA$5:$AA$14,R24)</f>
        <v>КК ХУНТЕРС</v>
      </c>
      <c r="T24" s="6"/>
      <c r="U24" s="7" t="s">
        <v>6</v>
      </c>
      <c r="V24" s="8"/>
      <c r="W24" s="7" t="str">
        <f>INDEX($AA$5:$AA$14,X24)</f>
        <v>КК СТАРС БАСКЕТ</v>
      </c>
      <c r="X24" s="5">
        <v>4</v>
      </c>
      <c r="Y24" s="1"/>
      <c r="Z24" s="14" t="s">
        <v>39</v>
      </c>
      <c r="AA24" s="26">
        <v>6</v>
      </c>
      <c r="AB24" s="26"/>
    </row>
    <row r="25" spans="1:28" ht="12.75" customHeight="1">
      <c r="A25" s="1"/>
      <c r="B25" s="5">
        <v>6</v>
      </c>
      <c r="C25" s="6" t="str">
        <f>INDEX($AA$5:$AA$14,B25)</f>
        <v>КК ХУНТЕРС</v>
      </c>
      <c r="D25" s="6"/>
      <c r="E25" s="7" t="s">
        <v>6</v>
      </c>
      <c r="F25" s="8"/>
      <c r="G25" s="7" t="str">
        <f>INDEX($AA$5:$AA$14,H25)</f>
        <v>КК БАСКЕТ 2000 БОРАЦ</v>
      </c>
      <c r="H25" s="5">
        <v>2</v>
      </c>
      <c r="I25" s="1"/>
      <c r="J25" s="5">
        <v>2</v>
      </c>
      <c r="K25" s="6" t="str">
        <f>INDEX($AA$5:$AA$14,J25)</f>
        <v>КК БАСКЕТ 2000 БОРАЦ</v>
      </c>
      <c r="L25" s="6"/>
      <c r="M25" s="7" t="s">
        <v>6</v>
      </c>
      <c r="N25" s="8"/>
      <c r="O25" s="7" t="str">
        <f>INDEX($AA$5:$AA$14,P25)</f>
        <v>КК ЛИЈЕВЧЕ</v>
      </c>
      <c r="P25" s="5">
        <v>7</v>
      </c>
      <c r="Q25" s="1"/>
      <c r="R25" s="5">
        <v>7</v>
      </c>
      <c r="S25" s="6" t="str">
        <f>INDEX($AA$5:$AA$14,R25)</f>
        <v>КК ЛИЈЕВЧЕ</v>
      </c>
      <c r="T25" s="6"/>
      <c r="U25" s="7" t="s">
        <v>6</v>
      </c>
      <c r="V25" s="8"/>
      <c r="W25" s="7" t="str">
        <f>INDEX($AA$5:$AA$14,X25)</f>
        <v>КК ROOKIE</v>
      </c>
      <c r="X25" s="5">
        <v>3</v>
      </c>
      <c r="Y25" s="1"/>
      <c r="Z25" s="13" t="s">
        <v>40</v>
      </c>
      <c r="AA25" s="26">
        <v>7</v>
      </c>
      <c r="AB25" s="26"/>
    </row>
    <row r="26" spans="1:28" ht="12.75" customHeight="1">
      <c r="A26" s="1"/>
      <c r="B26" s="5">
        <v>7</v>
      </c>
      <c r="C26" s="6" t="str">
        <f>INDEX($AA$5:$AA$14,B26)</f>
        <v>КК ЛИЈЕВЧЕ</v>
      </c>
      <c r="D26" s="6"/>
      <c r="E26" s="7" t="s">
        <v>6</v>
      </c>
      <c r="F26" s="8"/>
      <c r="G26" s="7" t="str">
        <f>INDEX($AA$5:$AA$14,H26)</f>
        <v>ОКК КОЗАРА</v>
      </c>
      <c r="H26" s="5">
        <v>1</v>
      </c>
      <c r="I26" s="1"/>
      <c r="J26" s="5">
        <v>3</v>
      </c>
      <c r="K26" s="6" t="str">
        <f>INDEX($AA$5:$AA$14,J26)</f>
        <v>КК ROOKIE</v>
      </c>
      <c r="L26" s="6"/>
      <c r="M26" s="7" t="s">
        <v>6</v>
      </c>
      <c r="N26" s="8"/>
      <c r="O26" s="7" t="str">
        <f>INDEX($AA$5:$AA$14,P26)</f>
        <v>КК ХУНТЕРС</v>
      </c>
      <c r="P26" s="5">
        <v>6</v>
      </c>
      <c r="Q26" s="1"/>
      <c r="R26" s="5">
        <v>8</v>
      </c>
      <c r="S26" s="6" t="str">
        <f>INDEX($AA$5:$AA$14,R26)</f>
        <v>КК МЛАДОСТ БУЛДОГС</v>
      </c>
      <c r="T26" s="6"/>
      <c r="U26" s="7" t="s">
        <v>6</v>
      </c>
      <c r="V26" s="8"/>
      <c r="W26" s="7" t="str">
        <f>INDEX($AA$5:$AA$14,X26)</f>
        <v>КК БАСКЕТ 2000 БОРАЦ</v>
      </c>
      <c r="X26" s="5">
        <v>2</v>
      </c>
      <c r="Y26" s="1"/>
      <c r="Z26" s="12" t="s">
        <v>41</v>
      </c>
      <c r="AA26" s="26">
        <v>8</v>
      </c>
      <c r="AB26" s="26"/>
    </row>
    <row r="27" spans="1:28" ht="12.75" customHeight="1">
      <c r="A27" s="1"/>
      <c r="B27" s="5">
        <v>8</v>
      </c>
      <c r="C27" s="6" t="str">
        <f>INDEX($AA$5:$AA$14,B27)</f>
        <v>КК МЛАДОСТ БУЛДОГС</v>
      </c>
      <c r="D27" s="6"/>
      <c r="E27" s="7" t="s">
        <v>6</v>
      </c>
      <c r="F27" s="8"/>
      <c r="G27" s="7" t="str">
        <f>INDEX($AA$5:$AA$14,H27)</f>
        <v>КК WBS BASKETBALL</v>
      </c>
      <c r="H27" s="5">
        <v>9</v>
      </c>
      <c r="I27" s="1"/>
      <c r="J27" s="5">
        <v>4</v>
      </c>
      <c r="K27" s="6" t="str">
        <f>INDEX($AA$5:$AA$14,J27)</f>
        <v>КК СТАРС БАСКЕТ</v>
      </c>
      <c r="L27" s="6"/>
      <c r="M27" s="7" t="s">
        <v>6</v>
      </c>
      <c r="N27" s="8"/>
      <c r="O27" s="7" t="str">
        <f>INDEX($AA$5:$AA$14,P27)</f>
        <v>КК МЛАДОСТ КВ</v>
      </c>
      <c r="P27" s="5">
        <v>5</v>
      </c>
      <c r="Q27" s="1"/>
      <c r="R27" s="5">
        <v>9</v>
      </c>
      <c r="S27" s="6" t="str">
        <f>INDEX($AA$5:$AA$14,R27)</f>
        <v>КК WBS BASKETBALL</v>
      </c>
      <c r="T27" s="6"/>
      <c r="U27" s="7" t="s">
        <v>6</v>
      </c>
      <c r="V27" s="8"/>
      <c r="W27" s="7" t="str">
        <f>INDEX($AA$5:$AA$14,X27)</f>
        <v>ОКК КОЗАРА</v>
      </c>
      <c r="X27" s="5">
        <v>1</v>
      </c>
      <c r="Y27" s="1"/>
      <c r="Z27" s="12" t="s">
        <v>42</v>
      </c>
      <c r="AA27" s="26">
        <v>9</v>
      </c>
      <c r="AB27" s="26"/>
    </row>
    <row r="28" spans="1: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3" t="s">
        <v>43</v>
      </c>
      <c r="AA28" s="26">
        <v>10</v>
      </c>
      <c r="AB28" s="26"/>
    </row>
    <row r="29" spans="1:28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3" t="s">
        <v>44</v>
      </c>
      <c r="AA29" s="26">
        <v>11</v>
      </c>
      <c r="AB29" s="26"/>
    </row>
    <row r="30" spans="1:28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3" t="s">
        <v>45</v>
      </c>
      <c r="AA30" s="26">
        <v>12</v>
      </c>
      <c r="AB30" s="26"/>
    </row>
    <row r="31" spans="1:28" ht="12.75" customHeight="1">
      <c r="A31" s="1"/>
      <c r="B31" s="2"/>
      <c r="C31" s="3" t="str">
        <f>IF(Z28="","",Z28)</f>
        <v>30/31.01.2027.</v>
      </c>
      <c r="D31" s="23" t="s">
        <v>16</v>
      </c>
      <c r="E31" s="23"/>
      <c r="F31" s="23"/>
      <c r="G31" s="4"/>
      <c r="H31" s="2"/>
      <c r="I31" s="1"/>
      <c r="J31" s="2"/>
      <c r="K31" s="3" t="str">
        <f>IF(Z29="","",Z29)</f>
        <v>06/07.02.2027.</v>
      </c>
      <c r="L31" s="23" t="s">
        <v>17</v>
      </c>
      <c r="M31" s="23"/>
      <c r="N31" s="23"/>
      <c r="O31" s="4"/>
      <c r="P31" s="2"/>
      <c r="Q31" s="1"/>
      <c r="R31" s="2"/>
      <c r="S31" s="3" t="str">
        <f>IF(Z30="","",Z30)</f>
        <v>13/14.02.2027.</v>
      </c>
      <c r="T31" s="23" t="s">
        <v>18</v>
      </c>
      <c r="U31" s="23"/>
      <c r="V31" s="23"/>
      <c r="W31" s="4"/>
      <c r="X31" s="2"/>
      <c r="Y31" s="1"/>
      <c r="Z31" s="12" t="s">
        <v>46</v>
      </c>
      <c r="AA31" s="26">
        <v>13</v>
      </c>
      <c r="AB31" s="26"/>
    </row>
    <row r="32" spans="1:28" ht="12.75" customHeight="1" thickBot="1">
      <c r="A32" s="1"/>
      <c r="B32" s="5">
        <v>10</v>
      </c>
      <c r="C32" s="6" t="str">
        <f>INDEX($AA$5:$AA$14,B32)</f>
        <v>СЛОБОДНА ЕКИПА</v>
      </c>
      <c r="D32" s="6"/>
      <c r="E32" s="7" t="s">
        <v>6</v>
      </c>
      <c r="F32" s="8"/>
      <c r="G32" s="7" t="str">
        <f>INDEX($AA$5:$AA$14,H32)</f>
        <v>ОКК КОЗАРА</v>
      </c>
      <c r="H32" s="5">
        <v>1</v>
      </c>
      <c r="I32" s="1"/>
      <c r="J32" s="5">
        <v>6</v>
      </c>
      <c r="K32" s="6" t="str">
        <f>INDEX($AA$5:$AA$14,J32)</f>
        <v>КК ХУНТЕРС</v>
      </c>
      <c r="L32" s="6"/>
      <c r="M32" s="7" t="s">
        <v>6</v>
      </c>
      <c r="N32" s="8"/>
      <c r="O32" s="7" t="str">
        <f>INDEX($AA$5:$AA$14,P32)</f>
        <v>СЛОБОДНА ЕКИПА</v>
      </c>
      <c r="P32" s="5">
        <v>10</v>
      </c>
      <c r="Q32" s="1"/>
      <c r="R32" s="5">
        <v>10</v>
      </c>
      <c r="S32" s="6" t="str">
        <f>INDEX($AA$5:$AA$14,R32)</f>
        <v>СЛОБОДНА ЕКИПА</v>
      </c>
      <c r="T32" s="6"/>
      <c r="U32" s="7" t="s">
        <v>6</v>
      </c>
      <c r="V32" s="8"/>
      <c r="W32" s="7" t="str">
        <f>INDEX($AA$5:$AA$14,X32)</f>
        <v>КК БАСКЕТ 2000 БОРАЦ</v>
      </c>
      <c r="X32" s="5">
        <v>2</v>
      </c>
      <c r="Y32" s="1"/>
      <c r="Z32" s="15" t="s">
        <v>47</v>
      </c>
      <c r="AA32" s="26">
        <v>14</v>
      </c>
      <c r="AB32" s="26"/>
    </row>
    <row r="33" spans="1:28" ht="12.75" customHeight="1">
      <c r="A33" s="1"/>
      <c r="B33" s="5">
        <v>9</v>
      </c>
      <c r="C33" s="6" t="str">
        <f>INDEX($AA$5:$AA$14,B33)</f>
        <v>КК WBS BASKETBALL</v>
      </c>
      <c r="D33" s="6"/>
      <c r="E33" s="7" t="s">
        <v>6</v>
      </c>
      <c r="F33" s="8"/>
      <c r="G33" s="7" t="str">
        <f>INDEX($AA$5:$AA$14,H33)</f>
        <v>КК БАСКЕТ 2000 БОРАЦ</v>
      </c>
      <c r="H33" s="5">
        <v>2</v>
      </c>
      <c r="I33" s="1"/>
      <c r="J33" s="5">
        <v>5</v>
      </c>
      <c r="K33" s="6" t="str">
        <f>INDEX($AA$5:$AA$14,J33)</f>
        <v>КК МЛАДОСТ КВ</v>
      </c>
      <c r="L33" s="6"/>
      <c r="M33" s="7" t="s">
        <v>6</v>
      </c>
      <c r="N33" s="8"/>
      <c r="O33" s="7" t="str">
        <f>INDEX($AA$5:$AA$14,P33)</f>
        <v>КК ЛИЈЕВЧЕ</v>
      </c>
      <c r="P33" s="5">
        <v>7</v>
      </c>
      <c r="Q33" s="1"/>
      <c r="R33" s="5">
        <v>1</v>
      </c>
      <c r="S33" s="6" t="str">
        <f>INDEX($AA$5:$AA$14,R33)</f>
        <v>ОКК КОЗАРА</v>
      </c>
      <c r="T33" s="6"/>
      <c r="U33" s="7" t="s">
        <v>6</v>
      </c>
      <c r="V33" s="8"/>
      <c r="W33" s="7" t="str">
        <f>INDEX($AA$5:$AA$14,X33)</f>
        <v>КК ROOKIE</v>
      </c>
      <c r="X33" s="5">
        <v>3</v>
      </c>
      <c r="Y33" s="1"/>
      <c r="Z33" s="16" t="s">
        <v>48</v>
      </c>
      <c r="AA33" s="26">
        <v>15</v>
      </c>
      <c r="AB33" s="26"/>
    </row>
    <row r="34" spans="1:28" ht="12.75" customHeight="1">
      <c r="A34" s="1"/>
      <c r="B34" s="5">
        <v>8</v>
      </c>
      <c r="C34" s="6" t="str">
        <f>INDEX($AA$5:$AA$14,B34)</f>
        <v>КК МЛАДОСТ БУЛДОГС</v>
      </c>
      <c r="D34" s="6"/>
      <c r="E34" s="7" t="s">
        <v>6</v>
      </c>
      <c r="F34" s="8"/>
      <c r="G34" s="7" t="str">
        <f>INDEX($AA$5:$AA$14,H34)</f>
        <v>КК ROOKIE</v>
      </c>
      <c r="H34" s="5">
        <v>3</v>
      </c>
      <c r="I34" s="1"/>
      <c r="J34" s="5">
        <v>4</v>
      </c>
      <c r="K34" s="6" t="str">
        <f>INDEX($AA$5:$AA$14,J34)</f>
        <v>КК СТАРС БАСКЕТ</v>
      </c>
      <c r="L34" s="6"/>
      <c r="M34" s="7" t="s">
        <v>6</v>
      </c>
      <c r="N34" s="8"/>
      <c r="O34" s="7" t="str">
        <f>INDEX($AA$5:$AA$14,P34)</f>
        <v>КК МЛАДОСТ БУЛДОГС</v>
      </c>
      <c r="P34" s="5">
        <v>8</v>
      </c>
      <c r="Q34" s="1"/>
      <c r="R34" s="5">
        <v>9</v>
      </c>
      <c r="S34" s="6" t="str">
        <f>INDEX($AA$5:$AA$14,R34)</f>
        <v>КК WBS BASKETBALL</v>
      </c>
      <c r="T34" s="6"/>
      <c r="U34" s="7" t="s">
        <v>6</v>
      </c>
      <c r="V34" s="8"/>
      <c r="W34" s="7" t="str">
        <f>INDEX($AA$5:$AA$14,X34)</f>
        <v>КК СТАРС БАСКЕТ</v>
      </c>
      <c r="X34" s="5">
        <v>4</v>
      </c>
      <c r="Y34" s="1"/>
      <c r="Z34" s="13" t="s">
        <v>49</v>
      </c>
      <c r="AA34" s="26">
        <v>16</v>
      </c>
      <c r="AB34" s="26"/>
    </row>
    <row r="35" spans="1:28" ht="12.75" customHeight="1">
      <c r="A35" s="1"/>
      <c r="B35" s="5">
        <v>7</v>
      </c>
      <c r="C35" s="6" t="str">
        <f>INDEX($AA$5:$AA$14,B35)</f>
        <v>КК ЛИЈЕВЧЕ</v>
      </c>
      <c r="D35" s="6"/>
      <c r="E35" s="7" t="s">
        <v>6</v>
      </c>
      <c r="F35" s="8"/>
      <c r="G35" s="7" t="str">
        <f>INDEX($AA$5:$AA$14,H35)</f>
        <v>КК СТАРС БАСКЕТ</v>
      </c>
      <c r="H35" s="5">
        <v>4</v>
      </c>
      <c r="I35" s="1"/>
      <c r="J35" s="5">
        <v>3</v>
      </c>
      <c r="K35" s="6" t="str">
        <f>INDEX($AA$5:$AA$14,J35)</f>
        <v>КК ROOKIE</v>
      </c>
      <c r="L35" s="6"/>
      <c r="M35" s="7" t="s">
        <v>6</v>
      </c>
      <c r="N35" s="8"/>
      <c r="O35" s="7" t="str">
        <f>INDEX($AA$5:$AA$14,P35)</f>
        <v>КК WBS BASKETBALL</v>
      </c>
      <c r="P35" s="5">
        <v>9</v>
      </c>
      <c r="Q35" s="1"/>
      <c r="R35" s="5">
        <v>8</v>
      </c>
      <c r="S35" s="6" t="str">
        <f>INDEX($AA$5:$AA$14,R35)</f>
        <v>КК МЛАДОСТ БУЛДОГС</v>
      </c>
      <c r="T35" s="6"/>
      <c r="U35" s="7" t="s">
        <v>6</v>
      </c>
      <c r="V35" s="8"/>
      <c r="W35" s="7" t="str">
        <f>INDEX($AA$5:$AA$14,X35)</f>
        <v>КК МЛАДОСТ КВ</v>
      </c>
      <c r="X35" s="5">
        <v>5</v>
      </c>
      <c r="Y35" s="1"/>
      <c r="Z35" s="13" t="s">
        <v>50</v>
      </c>
      <c r="AA35" s="26">
        <v>17</v>
      </c>
      <c r="AB35" s="26"/>
    </row>
    <row r="36" spans="1:28" ht="12.75" customHeight="1">
      <c r="A36" s="1"/>
      <c r="B36" s="5">
        <v>6</v>
      </c>
      <c r="C36" s="6" t="str">
        <f>INDEX($AA$5:$AA$14,B36)</f>
        <v>КК ХУНТЕРС</v>
      </c>
      <c r="D36" s="6"/>
      <c r="E36" s="7" t="s">
        <v>6</v>
      </c>
      <c r="F36" s="8"/>
      <c r="G36" s="7" t="str">
        <f>INDEX($AA$5:$AA$14,H36)</f>
        <v>КК МЛАДОСТ КВ</v>
      </c>
      <c r="H36" s="5">
        <v>5</v>
      </c>
      <c r="I36" s="1"/>
      <c r="J36" s="5">
        <v>2</v>
      </c>
      <c r="K36" s="6" t="str">
        <f>INDEX($AA$5:$AA$14,J36)</f>
        <v>КК БАСКЕТ 2000 БОРАЦ</v>
      </c>
      <c r="L36" s="6"/>
      <c r="M36" s="7" t="s">
        <v>6</v>
      </c>
      <c r="N36" s="8"/>
      <c r="O36" s="7" t="str">
        <f>INDEX($AA$5:$AA$14,P36)</f>
        <v>ОКК КОЗАРА</v>
      </c>
      <c r="P36" s="5">
        <v>1</v>
      </c>
      <c r="Q36" s="1"/>
      <c r="R36" s="5">
        <v>7</v>
      </c>
      <c r="S36" s="6" t="str">
        <f>INDEX($AA$5:$AA$14,R36)</f>
        <v>КК ЛИЈЕВЧЕ</v>
      </c>
      <c r="T36" s="6"/>
      <c r="U36" s="7" t="s">
        <v>6</v>
      </c>
      <c r="V36" s="8"/>
      <c r="W36" s="7" t="str">
        <f>INDEX($AA$5:$AA$14,X36)</f>
        <v>КК ХУНТЕРС</v>
      </c>
      <c r="X36" s="5">
        <v>6</v>
      </c>
      <c r="Y36" s="1"/>
      <c r="Z36" s="13" t="s">
        <v>51</v>
      </c>
      <c r="AA36" s="26">
        <v>18</v>
      </c>
      <c r="AB36" s="26"/>
    </row>
    <row r="37" spans="1:28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customHeight="1">
      <c r="A40" s="1"/>
      <c r="B40" s="2"/>
      <c r="C40" s="3" t="str">
        <f>IF(Z31="","",Z31)</f>
        <v>20/21.02.2027.</v>
      </c>
      <c r="D40" s="23" t="s">
        <v>19</v>
      </c>
      <c r="E40" s="23"/>
      <c r="F40" s="23"/>
      <c r="G40" s="4"/>
      <c r="H40" s="2"/>
      <c r="I40" s="1"/>
      <c r="J40" s="2"/>
      <c r="K40" s="3" t="str">
        <f>IF(Z32="","",Z32)</f>
        <v>27/28.02.2027.</v>
      </c>
      <c r="L40" s="23" t="s">
        <v>20</v>
      </c>
      <c r="M40" s="23"/>
      <c r="N40" s="23"/>
      <c r="O40" s="4"/>
      <c r="P40" s="2"/>
      <c r="Q40" s="1"/>
      <c r="R40" s="2"/>
      <c r="S40" s="3" t="str">
        <f>IF(Z33="","",Z33)</f>
        <v>06/07.03.2027.</v>
      </c>
      <c r="T40" s="23" t="s">
        <v>21</v>
      </c>
      <c r="U40" s="23"/>
      <c r="V40" s="23"/>
      <c r="W40" s="4"/>
      <c r="X40" s="2"/>
      <c r="Y40" s="1"/>
      <c r="Z40" s="1"/>
      <c r="AA40" s="1"/>
      <c r="AB40" s="1"/>
    </row>
    <row r="41" spans="1:28" ht="12.75" customHeight="1">
      <c r="A41" s="1"/>
      <c r="B41" s="5">
        <v>7</v>
      </c>
      <c r="C41" s="6" t="str">
        <f>INDEX($AA$5:$AA$14,B41)</f>
        <v>КК ЛИЈЕВЧЕ</v>
      </c>
      <c r="D41" s="6"/>
      <c r="E41" s="7" t="s">
        <v>6</v>
      </c>
      <c r="F41" s="8"/>
      <c r="G41" s="7" t="str">
        <f>INDEX($AA$5:$AA$14,H41)</f>
        <v>СЛОБОДНА ЕКИПА</v>
      </c>
      <c r="H41" s="5">
        <v>10</v>
      </c>
      <c r="I41" s="1"/>
      <c r="J41" s="5">
        <v>10</v>
      </c>
      <c r="K41" s="6" t="str">
        <f>INDEX($AA$5:$AA$14,J41)</f>
        <v>СЛОБОДНА ЕКИПА</v>
      </c>
      <c r="L41" s="6"/>
      <c r="M41" s="7" t="s">
        <v>6</v>
      </c>
      <c r="N41" s="8"/>
      <c r="O41" s="7" t="str">
        <f>INDEX($AA$5:$AA$14,P41)</f>
        <v>КК ROOKIE</v>
      </c>
      <c r="P41" s="5">
        <v>3</v>
      </c>
      <c r="Q41" s="1"/>
      <c r="R41" s="5">
        <v>8</v>
      </c>
      <c r="S41" s="6" t="str">
        <f>INDEX($AA$5:$AA$14,R41)</f>
        <v>КК МЛАДОСТ БУЛДОГС</v>
      </c>
      <c r="T41" s="6"/>
      <c r="U41" s="7" t="s">
        <v>6</v>
      </c>
      <c r="V41" s="8"/>
      <c r="W41" s="7" t="str">
        <f>INDEX($AA$5:$AA$14,X41)</f>
        <v>СЛОБОДНА ЕКИПА</v>
      </c>
      <c r="X41" s="5">
        <v>10</v>
      </c>
      <c r="Y41" s="1"/>
      <c r="Z41" s="1"/>
      <c r="AA41" s="1"/>
      <c r="AB41" s="1"/>
    </row>
    <row r="42" spans="1:28" ht="12.75" customHeight="1">
      <c r="A42" s="1"/>
      <c r="B42" s="5">
        <v>6</v>
      </c>
      <c r="C42" s="6" t="str">
        <f>INDEX($AA$5:$AA$14,B42)</f>
        <v>КК ХУНТЕРС</v>
      </c>
      <c r="D42" s="6"/>
      <c r="E42" s="7" t="s">
        <v>6</v>
      </c>
      <c r="F42" s="8"/>
      <c r="G42" s="7" t="str">
        <f>INDEX($AA$5:$AA$14,H42)</f>
        <v>КК МЛАДОСТ БУЛДОГС</v>
      </c>
      <c r="H42" s="5">
        <v>8</v>
      </c>
      <c r="I42" s="1"/>
      <c r="J42" s="5">
        <v>2</v>
      </c>
      <c r="K42" s="6" t="str">
        <f>INDEX($AA$5:$AA$14,J42)</f>
        <v>КК БАСКЕТ 2000 БОРАЦ</v>
      </c>
      <c r="L42" s="6"/>
      <c r="M42" s="7" t="s">
        <v>6</v>
      </c>
      <c r="N42" s="8"/>
      <c r="O42" s="7" t="str">
        <f>INDEX($AA$5:$AA$14,P42)</f>
        <v>КК СТАРС БАСКЕТ</v>
      </c>
      <c r="P42" s="5">
        <v>4</v>
      </c>
      <c r="Q42" s="1"/>
      <c r="R42" s="5">
        <v>7</v>
      </c>
      <c r="S42" s="6" t="str">
        <f>INDEX($AA$5:$AA$14,R42)</f>
        <v>КК ЛИЈЕВЧЕ</v>
      </c>
      <c r="T42" s="6"/>
      <c r="U42" s="7" t="s">
        <v>6</v>
      </c>
      <c r="V42" s="8"/>
      <c r="W42" s="7" t="str">
        <f>INDEX($AA$5:$AA$14,X42)</f>
        <v>КК WBS BASKETBALL</v>
      </c>
      <c r="X42" s="5">
        <v>9</v>
      </c>
      <c r="Y42" s="1"/>
      <c r="Z42" s="1"/>
      <c r="AA42" s="1"/>
      <c r="AB42" s="1"/>
    </row>
    <row r="43" spans="1:28" ht="12.75" customHeight="1">
      <c r="A43" s="1"/>
      <c r="B43" s="5">
        <v>5</v>
      </c>
      <c r="C43" s="6" t="str">
        <f>INDEX($AA$5:$AA$14,B43)</f>
        <v>КК МЛАДОСТ КВ</v>
      </c>
      <c r="D43" s="6"/>
      <c r="E43" s="7" t="s">
        <v>6</v>
      </c>
      <c r="F43" s="8"/>
      <c r="G43" s="7" t="str">
        <f>INDEX($AA$5:$AA$14,H43)</f>
        <v>КК WBS BASKETBALL</v>
      </c>
      <c r="H43" s="5">
        <v>9</v>
      </c>
      <c r="I43" s="1"/>
      <c r="J43" s="5">
        <v>1</v>
      </c>
      <c r="K43" s="6" t="str">
        <f>INDEX($AA$5:$AA$14,J43)</f>
        <v>ОКК КОЗАРА</v>
      </c>
      <c r="L43" s="6"/>
      <c r="M43" s="7" t="s">
        <v>6</v>
      </c>
      <c r="N43" s="8"/>
      <c r="O43" s="7" t="str">
        <f>INDEX($AA$5:$AA$14,P43)</f>
        <v>КК МЛАДОСТ КВ</v>
      </c>
      <c r="P43" s="5">
        <v>5</v>
      </c>
      <c r="Q43" s="1"/>
      <c r="R43" s="5">
        <v>6</v>
      </c>
      <c r="S43" s="6" t="str">
        <f>INDEX($AA$5:$AA$14,R43)</f>
        <v>КК ХУНТЕРС</v>
      </c>
      <c r="T43" s="6"/>
      <c r="U43" s="7" t="s">
        <v>6</v>
      </c>
      <c r="V43" s="8"/>
      <c r="W43" s="7" t="str">
        <f>INDEX($AA$5:$AA$14,X43)</f>
        <v>ОКК КОЗАРА</v>
      </c>
      <c r="X43" s="5">
        <v>1</v>
      </c>
      <c r="Y43" s="1"/>
      <c r="Z43" s="1"/>
      <c r="AA43" s="1"/>
      <c r="AB43" s="1"/>
    </row>
    <row r="44" spans="1:28" ht="12.75" customHeight="1">
      <c r="A44" s="1"/>
      <c r="B44" s="5">
        <v>4</v>
      </c>
      <c r="C44" s="6" t="str">
        <f>INDEX($AA$5:$AA$14,B44)</f>
        <v>КК СТАРС БАСКЕТ</v>
      </c>
      <c r="D44" s="6"/>
      <c r="E44" s="7" t="s">
        <v>6</v>
      </c>
      <c r="F44" s="8"/>
      <c r="G44" s="7" t="str">
        <f>INDEX($AA$5:$AA$14,H44)</f>
        <v>ОКК КОЗАРА</v>
      </c>
      <c r="H44" s="5">
        <v>1</v>
      </c>
      <c r="I44" s="1"/>
      <c r="J44" s="5">
        <v>9</v>
      </c>
      <c r="K44" s="6" t="str">
        <f>INDEX($AA$5:$AA$14,J44)</f>
        <v>КК WBS BASKETBALL</v>
      </c>
      <c r="L44" s="6"/>
      <c r="M44" s="7" t="s">
        <v>6</v>
      </c>
      <c r="N44" s="8"/>
      <c r="O44" s="7" t="str">
        <f>INDEX($AA$5:$AA$14,P44)</f>
        <v>КК ХУНТЕРС</v>
      </c>
      <c r="P44" s="5">
        <v>6</v>
      </c>
      <c r="Q44" s="1"/>
      <c r="R44" s="5">
        <v>5</v>
      </c>
      <c r="S44" s="6" t="str">
        <f>INDEX($AA$5:$AA$14,R44)</f>
        <v>КК МЛАДОСТ КВ</v>
      </c>
      <c r="T44" s="6"/>
      <c r="U44" s="7" t="s">
        <v>6</v>
      </c>
      <c r="V44" s="8"/>
      <c r="W44" s="7" t="str">
        <f>INDEX($AA$5:$AA$14,X44)</f>
        <v>КК БАСКЕТ 2000 БОРАЦ</v>
      </c>
      <c r="X44" s="5">
        <v>2</v>
      </c>
      <c r="Y44" s="1"/>
      <c r="Z44" s="1"/>
      <c r="AA44" s="1"/>
      <c r="AB44" s="1"/>
    </row>
    <row r="45" spans="1:28" ht="12.75" customHeight="1">
      <c r="A45" s="1"/>
      <c r="B45" s="5">
        <v>3</v>
      </c>
      <c r="C45" s="6" t="str">
        <f>INDEX($AA$5:$AA$14,B45)</f>
        <v>КК ROOKIE</v>
      </c>
      <c r="D45" s="6"/>
      <c r="E45" s="7" t="s">
        <v>6</v>
      </c>
      <c r="F45" s="8"/>
      <c r="G45" s="7" t="str">
        <f>INDEX($AA$5:$AA$14,H45)</f>
        <v>КК БАСКЕТ 2000 БОРАЦ</v>
      </c>
      <c r="H45" s="5">
        <v>2</v>
      </c>
      <c r="I45" s="1"/>
      <c r="J45" s="5">
        <v>8</v>
      </c>
      <c r="K45" s="6" t="str">
        <f>INDEX($AA$5:$AA$14,J45)</f>
        <v>КК МЛАДОСТ БУЛДОГС</v>
      </c>
      <c r="L45" s="6"/>
      <c r="M45" s="7" t="s">
        <v>6</v>
      </c>
      <c r="N45" s="8"/>
      <c r="O45" s="7" t="str">
        <f>INDEX($AA$5:$AA$14,P45)</f>
        <v>КК ЛИЈЕВЧЕ</v>
      </c>
      <c r="P45" s="5">
        <v>7</v>
      </c>
      <c r="Q45" s="1"/>
      <c r="R45" s="5">
        <v>4</v>
      </c>
      <c r="S45" s="6" t="str">
        <f>INDEX($AA$5:$AA$14,R45)</f>
        <v>КК СТАРС БАСКЕТ</v>
      </c>
      <c r="T45" s="6"/>
      <c r="U45" s="7" t="s">
        <v>6</v>
      </c>
      <c r="V45" s="8"/>
      <c r="W45" s="7" t="str">
        <f>INDEX($AA$5:$AA$14,X45)</f>
        <v>КК ROOKIE</v>
      </c>
      <c r="X45" s="5">
        <v>3</v>
      </c>
      <c r="Y45" s="1"/>
      <c r="Z45" s="1"/>
      <c r="AA45" s="1"/>
      <c r="AB45" s="1"/>
    </row>
    <row r="46" spans="1:28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customHeight="1">
      <c r="A49" s="1"/>
      <c r="B49" s="2"/>
      <c r="C49" s="3" t="str">
        <f>IF(Z34="","",Z34)</f>
        <v>13/14.03.2027.</v>
      </c>
      <c r="D49" s="23" t="s">
        <v>22</v>
      </c>
      <c r="E49" s="23"/>
      <c r="F49" s="23"/>
      <c r="G49" s="4"/>
      <c r="H49" s="2"/>
      <c r="I49" s="1"/>
      <c r="J49" s="2"/>
      <c r="K49" s="3" t="str">
        <f>IF(Z35="","",Z35)</f>
        <v>20/21.03.2027.</v>
      </c>
      <c r="L49" s="23" t="s">
        <v>23</v>
      </c>
      <c r="M49" s="23"/>
      <c r="N49" s="23"/>
      <c r="O49" s="4"/>
      <c r="P49" s="2"/>
      <c r="Q49" s="1"/>
      <c r="R49" s="2"/>
      <c r="S49" s="3" t="str">
        <f>IF(Z36="","",Z36)</f>
        <v>27/28.03.2027.</v>
      </c>
      <c r="T49" s="23" t="s">
        <v>24</v>
      </c>
      <c r="U49" s="23"/>
      <c r="V49" s="23"/>
      <c r="W49" s="4"/>
      <c r="X49" s="2"/>
      <c r="Y49" s="1"/>
      <c r="Z49" s="1"/>
      <c r="AA49" s="1"/>
      <c r="AB49" s="1"/>
    </row>
    <row r="50" spans="1:28" ht="12.75" customHeight="1">
      <c r="A50" s="1"/>
      <c r="B50" s="5">
        <v>10</v>
      </c>
      <c r="C50" s="6" t="str">
        <f>INDEX($AA$5:$AA$14,B50)</f>
        <v>СЛОБОДНА ЕКИПА</v>
      </c>
      <c r="D50" s="6"/>
      <c r="E50" s="7" t="s">
        <v>6</v>
      </c>
      <c r="F50" s="8"/>
      <c r="G50" s="7" t="str">
        <f>INDEX($AA$5:$AA$14,H50)</f>
        <v>КК СТАРС БАСКЕТ</v>
      </c>
      <c r="H50" s="5">
        <v>4</v>
      </c>
      <c r="I50" s="1"/>
      <c r="J50" s="5">
        <v>9</v>
      </c>
      <c r="K50" s="6" t="str">
        <f>INDEX($AA$5:$AA$14,J50)</f>
        <v>КК WBS BASKETBALL</v>
      </c>
      <c r="L50" s="6"/>
      <c r="M50" s="7" t="s">
        <v>6</v>
      </c>
      <c r="N50" s="8"/>
      <c r="O50" s="7" t="str">
        <f>INDEX($AA$5:$AA$14,P50)</f>
        <v>СЛОБОДНА ЕКИПА</v>
      </c>
      <c r="P50" s="5">
        <v>10</v>
      </c>
      <c r="Q50" s="1"/>
      <c r="R50" s="5">
        <v>10</v>
      </c>
      <c r="S50" s="6" t="str">
        <f>INDEX($AA$5:$AA$14,R50)</f>
        <v>СЛОБОДНА ЕКИПА</v>
      </c>
      <c r="T50" s="6"/>
      <c r="U50" s="7" t="s">
        <v>6</v>
      </c>
      <c r="V50" s="8"/>
      <c r="W50" s="7" t="str">
        <f>INDEX($AA$5:$AA$14,X50)</f>
        <v>КК МЛАДОСТ КВ</v>
      </c>
      <c r="X50" s="5">
        <v>5</v>
      </c>
      <c r="Y50" s="1"/>
      <c r="Z50" s="1"/>
      <c r="AA50" s="1"/>
      <c r="AB50" s="1"/>
    </row>
    <row r="51" spans="1:28" ht="12.75" customHeight="1">
      <c r="A51" s="1"/>
      <c r="B51" s="5">
        <v>3</v>
      </c>
      <c r="C51" s="6" t="str">
        <f>INDEX($AA$5:$AA$14,B51)</f>
        <v>КК ROOKIE</v>
      </c>
      <c r="D51" s="6"/>
      <c r="E51" s="7" t="s">
        <v>6</v>
      </c>
      <c r="F51" s="8"/>
      <c r="G51" s="7" t="str">
        <f>INDEX($AA$5:$AA$14,H51)</f>
        <v>КК МЛАДОСТ КВ</v>
      </c>
      <c r="H51" s="5">
        <v>5</v>
      </c>
      <c r="I51" s="1"/>
      <c r="J51" s="5">
        <v>8</v>
      </c>
      <c r="K51" s="6" t="str">
        <f>INDEX($AA$5:$AA$14,J51)</f>
        <v>КК МЛАДОСТ БУЛДОГС</v>
      </c>
      <c r="L51" s="6"/>
      <c r="M51" s="7" t="s">
        <v>6</v>
      </c>
      <c r="N51" s="8"/>
      <c r="O51" s="7" t="str">
        <f>INDEX($AA$5:$AA$14,P51)</f>
        <v>ОКК КОЗАРА</v>
      </c>
      <c r="P51" s="5">
        <v>1</v>
      </c>
      <c r="Q51" s="1"/>
      <c r="R51" s="5">
        <v>4</v>
      </c>
      <c r="S51" s="6" t="str">
        <f>INDEX($AA$5:$AA$14,R51)</f>
        <v>КК СТАРС БАСКЕТ</v>
      </c>
      <c r="T51" s="6"/>
      <c r="U51" s="7" t="s">
        <v>6</v>
      </c>
      <c r="V51" s="8"/>
      <c r="W51" s="7" t="str">
        <f>INDEX($AA$5:$AA$14,X51)</f>
        <v>КК ХУНТЕРС</v>
      </c>
      <c r="X51" s="5">
        <v>6</v>
      </c>
      <c r="Y51" s="1"/>
      <c r="Z51" s="1"/>
      <c r="AA51" s="1"/>
      <c r="AB51" s="1"/>
    </row>
    <row r="52" spans="1:28" ht="12.75" customHeight="1">
      <c r="A52" s="1"/>
      <c r="B52" s="5">
        <v>2</v>
      </c>
      <c r="C52" s="6" t="str">
        <f>INDEX($AA$5:$AA$14,B52)</f>
        <v>КК БАСКЕТ 2000 БОРАЦ</v>
      </c>
      <c r="D52" s="6"/>
      <c r="E52" s="7" t="s">
        <v>6</v>
      </c>
      <c r="F52" s="8"/>
      <c r="G52" s="7" t="str">
        <f>INDEX($AA$5:$AA$14,H52)</f>
        <v>КК ХУНТЕРС</v>
      </c>
      <c r="H52" s="5">
        <v>6</v>
      </c>
      <c r="I52" s="1"/>
      <c r="J52" s="5">
        <v>7</v>
      </c>
      <c r="K52" s="6" t="str">
        <f>INDEX($AA$5:$AA$14,J52)</f>
        <v>КК ЛИЈЕВЧЕ</v>
      </c>
      <c r="L52" s="6"/>
      <c r="M52" s="7" t="s">
        <v>6</v>
      </c>
      <c r="N52" s="8"/>
      <c r="O52" s="7" t="str">
        <f>INDEX($AA$5:$AA$14,P52)</f>
        <v>КК БАСКЕТ 2000 БОРАЦ</v>
      </c>
      <c r="P52" s="5">
        <v>2</v>
      </c>
      <c r="Q52" s="1"/>
      <c r="R52" s="5">
        <v>3</v>
      </c>
      <c r="S52" s="6" t="str">
        <f>INDEX($AA$5:$AA$14,R52)</f>
        <v>КК ROOKIE</v>
      </c>
      <c r="T52" s="6"/>
      <c r="U52" s="7" t="s">
        <v>6</v>
      </c>
      <c r="V52" s="8"/>
      <c r="W52" s="7" t="str">
        <f>INDEX($AA$5:$AA$14,X52)</f>
        <v>КК ЛИЈЕВЧЕ</v>
      </c>
      <c r="X52" s="5">
        <v>7</v>
      </c>
      <c r="Y52" s="1"/>
      <c r="Z52" s="1"/>
      <c r="AA52" s="1"/>
      <c r="AB52" s="1"/>
    </row>
    <row r="53" spans="1:28" ht="12.75" customHeight="1">
      <c r="A53" s="1"/>
      <c r="B53" s="5">
        <v>1</v>
      </c>
      <c r="C53" s="6" t="str">
        <f>INDEX($AA$5:$AA$14,B53)</f>
        <v>ОКК КОЗАРА</v>
      </c>
      <c r="D53" s="6"/>
      <c r="E53" s="7" t="s">
        <v>6</v>
      </c>
      <c r="F53" s="8"/>
      <c r="G53" s="7" t="str">
        <f>INDEX($AA$5:$AA$14,H53)</f>
        <v>КК ЛИЈЕВЧЕ</v>
      </c>
      <c r="H53" s="5">
        <v>7</v>
      </c>
      <c r="I53" s="1"/>
      <c r="J53" s="5">
        <v>6</v>
      </c>
      <c r="K53" s="6" t="str">
        <f>INDEX($AA$5:$AA$14,J53)</f>
        <v>КК ХУНТЕРС</v>
      </c>
      <c r="L53" s="6"/>
      <c r="M53" s="7" t="s">
        <v>6</v>
      </c>
      <c r="N53" s="8"/>
      <c r="O53" s="7" t="str">
        <f>INDEX($AA$5:$AA$14,P53)</f>
        <v>КК ROOKIE</v>
      </c>
      <c r="P53" s="5">
        <v>3</v>
      </c>
      <c r="Q53" s="1"/>
      <c r="R53" s="5">
        <v>2</v>
      </c>
      <c r="S53" s="6" t="str">
        <f>INDEX($AA$5:$AA$14,R53)</f>
        <v>КК БАСКЕТ 2000 БОРАЦ</v>
      </c>
      <c r="T53" s="6"/>
      <c r="U53" s="7" t="s">
        <v>6</v>
      </c>
      <c r="V53" s="8"/>
      <c r="W53" s="7" t="str">
        <f>INDEX($AA$5:$AA$14,X53)</f>
        <v>КК МЛАДОСТ БУЛДОГС</v>
      </c>
      <c r="X53" s="5">
        <v>8</v>
      </c>
      <c r="Y53" s="1"/>
      <c r="Z53" s="1"/>
      <c r="AA53" s="1"/>
      <c r="AB53" s="1"/>
    </row>
    <row r="54" spans="1:28" ht="12.75" customHeight="1">
      <c r="A54" s="1"/>
      <c r="B54" s="5">
        <v>9</v>
      </c>
      <c r="C54" s="6" t="str">
        <f>INDEX($AA$5:$AA$14,B54)</f>
        <v>КК WBS BASKETBALL</v>
      </c>
      <c r="D54" s="6"/>
      <c r="E54" s="7" t="s">
        <v>6</v>
      </c>
      <c r="F54" s="8"/>
      <c r="G54" s="7" t="str">
        <f>INDEX($AA$5:$AA$14,H54)</f>
        <v>КК МЛАДОСТ БУЛДОГС</v>
      </c>
      <c r="H54" s="5">
        <v>8</v>
      </c>
      <c r="I54" s="1"/>
      <c r="J54" s="5">
        <v>5</v>
      </c>
      <c r="K54" s="6" t="str">
        <f>INDEX($AA$5:$AA$14,J54)</f>
        <v>КК МЛАДОСТ КВ</v>
      </c>
      <c r="L54" s="6"/>
      <c r="M54" s="7" t="s">
        <v>6</v>
      </c>
      <c r="N54" s="8"/>
      <c r="O54" s="7" t="str">
        <f>INDEX($AA$5:$AA$14,P54)</f>
        <v>КК СТАРС БАСКЕТ</v>
      </c>
      <c r="P54" s="5">
        <v>4</v>
      </c>
      <c r="Q54" s="1"/>
      <c r="R54" s="5">
        <v>1</v>
      </c>
      <c r="S54" s="6" t="str">
        <f>INDEX($AA$5:$AA$14,R54)</f>
        <v>ОКК КОЗАРА</v>
      </c>
      <c r="T54" s="6"/>
      <c r="U54" s="7" t="s">
        <v>6</v>
      </c>
      <c r="V54" s="8"/>
      <c r="W54" s="7" t="str">
        <f>INDEX($AA$5:$AA$14,X54)</f>
        <v>КК WBS BASKETBALL</v>
      </c>
      <c r="X54" s="5">
        <v>9</v>
      </c>
      <c r="Y54" s="1"/>
      <c r="Z54" s="1"/>
      <c r="AA54" s="1"/>
      <c r="AB54" s="1"/>
    </row>
    <row r="55" spans="1:28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</sheetData>
  <mergeCells count="51">
    <mergeCell ref="AA32:AB32"/>
    <mergeCell ref="AA33:AB33"/>
    <mergeCell ref="AA34:AB34"/>
    <mergeCell ref="AA35:AB35"/>
    <mergeCell ref="AA36:AB36"/>
    <mergeCell ref="AA27:AB27"/>
    <mergeCell ref="AA28:AB28"/>
    <mergeCell ref="AA29:AB29"/>
    <mergeCell ref="AA30:AB30"/>
    <mergeCell ref="AA31:AB31"/>
    <mergeCell ref="AA22:AB22"/>
    <mergeCell ref="AA23:AB23"/>
    <mergeCell ref="AA24:AB24"/>
    <mergeCell ref="AA25:AB25"/>
    <mergeCell ref="AA26:AB26"/>
    <mergeCell ref="Z17:AB17"/>
    <mergeCell ref="AA18:AB18"/>
    <mergeCell ref="AA19:AB19"/>
    <mergeCell ref="AA20:AB20"/>
    <mergeCell ref="AA21:AB21"/>
    <mergeCell ref="D40:F40"/>
    <mergeCell ref="L40:N40"/>
    <mergeCell ref="T40:V40"/>
    <mergeCell ref="D49:F49"/>
    <mergeCell ref="L49:N49"/>
    <mergeCell ref="T49:V49"/>
    <mergeCell ref="D22:F22"/>
    <mergeCell ref="L22:N22"/>
    <mergeCell ref="T22:V22"/>
    <mergeCell ref="D31:F31"/>
    <mergeCell ref="L31:N31"/>
    <mergeCell ref="T31:V31"/>
    <mergeCell ref="AA12:AB12"/>
    <mergeCell ref="AA13:AB13"/>
    <mergeCell ref="AA14:AB14"/>
    <mergeCell ref="D4:F4"/>
    <mergeCell ref="L4:N4"/>
    <mergeCell ref="T4:V4"/>
    <mergeCell ref="D13:F13"/>
    <mergeCell ref="L13:N13"/>
    <mergeCell ref="T13:V13"/>
    <mergeCell ref="AA7:AB7"/>
    <mergeCell ref="AA8:AB8"/>
    <mergeCell ref="AA9:AB9"/>
    <mergeCell ref="AA10:AB10"/>
    <mergeCell ref="AA11:AB11"/>
    <mergeCell ref="D2:V2"/>
    <mergeCell ref="Z3:AB3"/>
    <mergeCell ref="AA4:AB4"/>
    <mergeCell ref="AA5:AB5"/>
    <mergeCell ref="AA6:A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 МЛРС ЗАПАД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Zeljkić</dc:creator>
  <cp:lastModifiedBy>Asus</cp:lastModifiedBy>
  <cp:lastPrinted>2026-10-03T05:06:17Z</cp:lastPrinted>
  <dcterms:created xsi:type="dcterms:W3CDTF">2026-10-03T08:11:35Z</dcterms:created>
  <dcterms:modified xsi:type="dcterms:W3CDTF">2026-10-07T08:24:15Z</dcterms:modified>
</cp:coreProperties>
</file>